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4 CUENTA PUBLICA\2DO TRIMESTRE 2024\"/>
    </mc:Choice>
  </mc:AlternateContent>
  <xr:revisionPtr revIDLastSave="0" documentId="8_{7D49ACFF-9090-4212-8141-ABFBC2D651A8}" xr6:coauthVersionLast="47" xr6:coauthVersionMax="47" xr10:uidLastSave="{00000000-0000-0000-0000-000000000000}"/>
  <bookViews>
    <workbookView xWindow="2868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workbook>
</file>

<file path=xl/calcChain.xml><?xml version="1.0" encoding="utf-8"?>
<calcChain xmlns="http://schemas.openxmlformats.org/spreadsheetml/2006/main">
  <c r="G35" i="6" l="1"/>
  <c r="C45" i="6"/>
  <c r="C47" i="6"/>
  <c r="C48" i="6"/>
  <c r="C49" i="6"/>
  <c r="C50" i="6"/>
  <c r="C51" i="6"/>
  <c r="C52" i="6"/>
  <c r="C44" i="6"/>
  <c r="C35" i="6"/>
  <c r="C36" i="6"/>
  <c r="C37" i="6"/>
  <c r="C38" i="6"/>
  <c r="C39" i="6"/>
  <c r="C40" i="6"/>
  <c r="C41" i="6"/>
  <c r="C42" i="6"/>
  <c r="C34" i="6"/>
  <c r="C25" i="6"/>
  <c r="C26" i="6"/>
  <c r="C27" i="6"/>
  <c r="C28" i="6"/>
  <c r="C29" i="6"/>
  <c r="C30" i="6"/>
  <c r="C31" i="6"/>
  <c r="C32" i="6"/>
  <c r="C24" i="6"/>
  <c r="C15" i="6"/>
  <c r="C16" i="6"/>
  <c r="C17" i="6"/>
  <c r="C18" i="6"/>
  <c r="C19" i="6"/>
  <c r="C20" i="6"/>
  <c r="C21" i="6"/>
  <c r="C22" i="6"/>
  <c r="C14" i="6"/>
  <c r="C5" i="6"/>
  <c r="C7" i="6"/>
  <c r="C8" i="6"/>
  <c r="C9" i="6"/>
  <c r="C10" i="6"/>
  <c r="C6" i="6"/>
  <c r="C53" i="6" l="1"/>
  <c r="C54" i="6"/>
  <c r="D16" i="8"/>
  <c r="D33" i="6" l="1"/>
  <c r="G44" i="6" l="1"/>
  <c r="G45" i="6"/>
  <c r="G46" i="6"/>
  <c r="G47" i="6"/>
  <c r="G48" i="6"/>
  <c r="G49" i="6"/>
  <c r="G15" i="6" l="1"/>
  <c r="G14" i="6"/>
  <c r="G25" i="5" l="1"/>
  <c r="F25" i="5"/>
  <c r="E25" i="5"/>
  <c r="D25" i="5"/>
  <c r="C25" i="5"/>
  <c r="B25" i="5"/>
  <c r="G36" i="5"/>
  <c r="F36" i="5"/>
  <c r="E36" i="5"/>
  <c r="D36" i="5"/>
  <c r="C36" i="5"/>
  <c r="B36" i="5"/>
  <c r="G6" i="5"/>
  <c r="F6" i="5"/>
  <c r="E6" i="5"/>
  <c r="D6" i="5"/>
  <c r="C6" i="5"/>
  <c r="B6" i="5"/>
  <c r="B13" i="6" l="1"/>
  <c r="G36" i="6" l="1"/>
  <c r="G7" i="6" l="1"/>
  <c r="G8" i="6"/>
  <c r="G9" i="6"/>
  <c r="G10" i="6"/>
  <c r="G16" i="6"/>
  <c r="G17" i="6"/>
  <c r="G18" i="6"/>
  <c r="G19" i="6"/>
  <c r="G20" i="6"/>
  <c r="G24" i="6"/>
  <c r="G25" i="6"/>
  <c r="G26" i="6"/>
  <c r="G27" i="6"/>
  <c r="G28" i="6"/>
  <c r="G29" i="6"/>
  <c r="G30" i="6"/>
  <c r="G31" i="6"/>
  <c r="G50" i="6"/>
  <c r="G51" i="6"/>
  <c r="G52" i="6" l="1"/>
  <c r="E13" i="6" l="1"/>
  <c r="D23" i="6" l="1"/>
  <c r="E23" i="6"/>
  <c r="F23" i="6"/>
  <c r="G32" i="6"/>
  <c r="G37" i="6"/>
  <c r="G33" i="6" s="1"/>
  <c r="G22" i="6"/>
  <c r="C13" i="6"/>
  <c r="C33" i="6"/>
  <c r="E33" i="6"/>
  <c r="F33" i="6"/>
  <c r="D43" i="6"/>
  <c r="E43" i="6"/>
  <c r="F43" i="6"/>
  <c r="D53" i="6"/>
  <c r="E53" i="6"/>
  <c r="F53" i="6"/>
  <c r="G53" i="6"/>
  <c r="B53" i="6"/>
  <c r="B43" i="6"/>
  <c r="B33" i="6"/>
  <c r="D13" i="6"/>
  <c r="F13" i="6"/>
  <c r="B5" i="6"/>
  <c r="B23" i="6" l="1"/>
  <c r="B77" i="6" s="1"/>
  <c r="C23" i="6"/>
  <c r="G43" i="6"/>
  <c r="G23" i="6"/>
  <c r="C43" i="6"/>
  <c r="G13" i="6"/>
  <c r="B16" i="8" l="1"/>
  <c r="B16" i="4" l="1"/>
  <c r="B42" i="5" l="1"/>
  <c r="B16" i="5"/>
  <c r="C11" i="6"/>
  <c r="C12" i="6"/>
  <c r="C16" i="8" l="1"/>
  <c r="D42" i="5" l="1"/>
  <c r="D16" i="5"/>
  <c r="D16" i="4"/>
  <c r="C16" i="4"/>
  <c r="G12" i="6"/>
  <c r="F12" i="6"/>
  <c r="G11" i="6"/>
  <c r="F11" i="6"/>
  <c r="F5" i="6" s="1"/>
  <c r="F77" i="6" s="1"/>
  <c r="E5" i="6"/>
  <c r="E77" i="6" s="1"/>
  <c r="C42" i="5" l="1"/>
  <c r="C16" i="5"/>
  <c r="F16" i="8"/>
  <c r="E16" i="8"/>
  <c r="G16" i="8"/>
  <c r="F16" i="4" l="1"/>
  <c r="G16" i="4"/>
  <c r="E16" i="4"/>
  <c r="E42" i="5" l="1"/>
  <c r="E16" i="5"/>
  <c r="G42" i="5"/>
  <c r="G16" i="5"/>
  <c r="F42" i="5"/>
  <c r="F16" i="5"/>
  <c r="D5" i="6" l="1"/>
  <c r="D77" i="6" s="1"/>
  <c r="C77" i="6"/>
  <c r="G6" i="6"/>
  <c r="G5" i="6" s="1"/>
  <c r="G77" i="6"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<sst xmlns="http://schemas.openxmlformats.org/spreadsheetml/2006/main" count="200" uniqueCount="142">
  <si>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</si>
  <si>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</si>
  <si>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</si>
  <si>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</si>
  <si>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</si>
  <si>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</si>
  <si>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</si>
  <si>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</si>
  <si>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</si>
  <si>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</si>
  <si>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</si>
  <si>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</si>
  <si>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</si>
  <si>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</si>
  <si>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</si>
  <si>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</si>
  <si>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</si>
  <si>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</si>
  <si>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</si>
  <si>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</si>
  <si>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</si>
  <si>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</si>
  <si>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</si>
  <si>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</si>
  <si>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</si>
  <si>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</si>
  <si>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</si>
  <si>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</si>
  <si>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</si>
  <si>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</si>
  <si>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</si>
  <si>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</si>
  <si>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</si>
  <si>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</si>
  <si>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</si>
  <si>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</si>
  <si>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</si>
  <si>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</si>
  <si>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</si>
  <si>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</si>
  <si>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</si>
  <si>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</si>
  <si>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</si>
  <si>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</si>
  <si>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</si>
  <si>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</si>
  <si>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</si>
  <si>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</si>
  <si>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</si>
  <si>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</si>
  <si>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</si>
  <si>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</si>
  <si>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</si>
  <si>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</si>
  <si>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</si>
  <si>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</si>
  <si>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</si>
  <si>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</si>
  <si>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</si>
  <si>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</si>
  <si>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</si>
  <si>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</si>
  <si>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</si>
  <si>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</si>
  <si>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</si>
  <si>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</si>
  <si>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</si>
  <si>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</si>
  <si>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</si>
  <si>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</si>
  <si>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</si>
  <si>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</si>
  <si>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</si>
  <si>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</si>
  <si>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</si>
  <si>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</si>
  <si>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</si>
  <si>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</si>
  <si>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</si>
  <si>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</si>
  <si>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</si>
  <si>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</si>
  <si>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</si>
  <si>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</si>
  <si>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</si>
  <si>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</si>
  <si>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</si>
  <si>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</si>
  <si>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</si>
  <si>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</si>
  <si>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</si>
  <si>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</si>
  <si>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</si>
  <si>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</si>
  <si>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</si>
  <si>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</si>
  <si>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</si>
  <si>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</si>
  <si>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</si>
  <si>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</si>
  <si>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</si>
  <si>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</si>
  <si>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</si>
  <si>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</si>
  <si>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</si>
  <si>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</si>
  <si>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</si>
  <si>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</si>
  <si>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</si>
  <si>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</si>
  <si>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</si>
  <si>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</si>
  <si>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</si>
  <si>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</si>
  <si>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</si>
  <si>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</si>
  <si>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</si>
  <si>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</si>
  <si>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</si>
  <si>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</si>
  <si>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</si>
  <si>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</si>
  <si>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</si>
  <si>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</si>
  <si>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</si>
  <si>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</si>
  <si>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</si>
  <si>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</si>
  <si>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</si>
  <si>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</si>
  <si>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</si>
  <si>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</si>
  <si>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</si>
  <si>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</si>
  <si>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</si>
  <si>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Sistema para Desarrollo Integral de la Familia en el Municipio de León, Guanajuato 
Estado Analítico del Ejercicio del Presupuesto de Egresos
Clasificación Económica (por Tipo de Gasto)
Del 01 de Enero al 31 de Marzo del 2024</t>
  </si>
  <si>
    <t>Sistema para Desarrollo Integral de la Familia en el Municipio de León, Guanajuato 
Estado Analítico del Ejercicio del Presupuesto de Egresos
Clasificación Administrativa
Del 01 de Enero al 31 de Marzo del 2024</t>
  </si>
  <si>
    <t>Gobierno (Federal/Estatal/Municipal) de _______León___________________
Estado Analítico del Ejercicio del Presupuesto de Egresos
Clasificación Administrativa
Del 01 de Enero al 31 de Marzo del 2024</t>
  </si>
  <si>
    <t>Sector Paraestatal del Gobierno (Federal/Estatal/Municipal) de ____León__________________
Estado Analítico del Ejercicio del Presupuesto de Egresos
Clasificación Administrativa
Del 01 de Enero al 31 de Marzo del 2024</t>
  </si>
  <si>
    <t>Sistema para Desarrollo Integral de la Familia en el Municipio de León, Guanajuato 
Estado Analítico del Ejercicio del Presupuesto de Egresos
Clasificación Funcional (Finalidad y Función)
Del 01 de Enero al 31 de Marzo del 2024</t>
  </si>
  <si>
    <t>Coordinación de la Política de Gobierno</t>
  </si>
  <si>
    <t>Sistema para Desarrollo Integral de la Familia en el Municipio de León, Guanajuato 
Estado Analítico del Ejercicio del Presupuesto de Egresos
Clasificación por Objeto del Gasto (Capítulo y Concepto)
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</si>
</sst>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1"/>
  <sheetViews>
    <sheetView showGridLines="0" tabSelected="1" workbookViewId="0">
      <selection activeCell="E5" sqref="E5"/>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9" width="12.7109375" style="1" bestFit="1" customWidth="1"/>
    <col min="10" max="16384" width="12" style="1"/>
  </cols>
  <sheetData>
    <row r="1" spans="1:9" ht="45" customHeight="1" x14ac:dyDescent="0.2">
      <c r="A1" s="45" t="s">
        <v>141</v>
      </c>
      <c r="B1" s="46"/>
      <c r="C1" s="46"/>
      <c r="D1" s="46"/>
      <c r="E1" s="46"/>
      <c r="F1" s="46"/>
      <c r="G1" s="47"/>
    </row>
    <row r="2" spans="1:9" x14ac:dyDescent="0.2">
      <c r="A2" s="24"/>
      <c r="B2" s="27" t="s">
        <v>0</v>
      </c>
      <c r="C2" s="28"/>
      <c r="D2" s="28"/>
      <c r="E2" s="28"/>
      <c r="F2" s="29"/>
      <c r="G2" s="48" t="s">
        <v>7</v>
      </c>
    </row>
    <row r="3" spans="1:9" ht="25.2" customHeight="1" x14ac:dyDescent="0.2">
      <c r="A3" s="25" t="s">
        <v>1</v>
      </c>
      <c r="B3" s="3" t="s">
        <v>2</v>
      </c>
      <c r="C3" s="3" t="s">
        <v>3</v>
      </c>
      <c r="D3" s="3" t="s">
        <v>4</v>
      </c>
      <c r="E3" s="3" t="s">
        <v>5</v>
      </c>
      <c r="F3" s="3" t="s">
        <v>6</v>
      </c>
      <c r="G3" s="49"/>
    </row>
    <row r="4" spans="1:9" x14ac:dyDescent="0.2">
      <c r="A4" s="26"/>
      <c r="B4" s="4">
        <v>1</v>
      </c>
      <c r="C4" s="4">
        <v>2</v>
      </c>
      <c r="D4" s="4" t="s">
        <v>8</v>
      </c>
      <c r="E4" s="4">
        <v>4</v>
      </c>
      <c r="F4" s="4">
        <v>5</v>
      </c>
      <c r="G4" s="4" t="s">
        <v>9</v>
      </c>
    </row>
    <row r="5" spans="1:9" x14ac:dyDescent="0.2">
      <c r="A5" s="41" t="s">
        <v>10</v>
      </c>
      <c r="B5" s="42">
        <f t="shared" ref="B5:G5" si="0">SUM(B6:B12)</f>
        <v>142862354.78</v>
      </c>
      <c r="C5" s="42">
        <f>SUM(C6:C12)</f>
        <v>-1.3038516044616699E-8</v>
      </c>
      <c r="D5" s="42">
        <f t="shared" si="0"/>
        <v>142862354.78</v>
      </c>
      <c r="E5" s="42">
        <f t="shared" si="0"/>
        <v>70676984.819999993</v>
      </c>
      <c r="F5" s="42">
        <f t="shared" si="0"/>
        <v>70676984.819999993</v>
      </c>
      <c r="G5" s="42">
        <f t="shared" si="0"/>
        <v>72185369.959999993</v>
      </c>
      <c r="I5" s="44"/>
    </row>
    <row r="6" spans="1:9" x14ac:dyDescent="0.2">
      <c r="A6" s="38" t="s">
        <v>11</v>
      </c>
      <c r="B6" s="6">
        <v>94084438.090000004</v>
      </c>
      <c r="C6" s="6">
        <f>D6-B6</f>
        <v>-2417304.0500000119</v>
      </c>
      <c r="D6" s="6">
        <v>91667134.039999992</v>
      </c>
      <c r="E6" s="6">
        <v>45234825.439999998</v>
      </c>
      <c r="F6" s="6">
        <v>45234825.439999998</v>
      </c>
      <c r="G6" s="6">
        <f t="shared" ref="G6:G22" si="1">D6-E6</f>
        <v>46432308.599999994</v>
      </c>
    </row>
    <row r="7" spans="1:9" x14ac:dyDescent="0.2">
      <c r="A7" s="38" t="s">
        <v>12</v>
      </c>
      <c r="B7" s="6">
        <v>0</v>
      </c>
      <c r="C7" s="6">
        <f t="shared" ref="C7:C10" si="2">D7-B7</f>
        <v>1230800</v>
      </c>
      <c r="D7" s="6">
        <v>1230800</v>
      </c>
      <c r="E7" s="6">
        <v>1158018.3700000001</v>
      </c>
      <c r="F7" s="6">
        <v>1158018.3700000001</v>
      </c>
      <c r="G7" s="6">
        <f t="shared" si="1"/>
        <v>72781.629999999888</v>
      </c>
    </row>
    <row r="8" spans="1:9" x14ac:dyDescent="0.2">
      <c r="A8" s="38" t="s">
        <v>13</v>
      </c>
      <c r="B8" s="6">
        <v>13033382.360000003</v>
      </c>
      <c r="C8" s="6">
        <f t="shared" si="2"/>
        <v>635200</v>
      </c>
      <c r="D8" s="6">
        <v>13668582.360000003</v>
      </c>
      <c r="E8" s="6">
        <v>6887151.6199999992</v>
      </c>
      <c r="F8" s="6">
        <v>6887151.6199999992</v>
      </c>
      <c r="G8" s="6">
        <f t="shared" si="1"/>
        <v>6781430.7400000039</v>
      </c>
    </row>
    <row r="9" spans="1:9" x14ac:dyDescent="0.2">
      <c r="A9" s="38" t="s">
        <v>14</v>
      </c>
      <c r="B9" s="6">
        <v>24272074.889999997</v>
      </c>
      <c r="C9" s="6">
        <f t="shared" si="2"/>
        <v>0</v>
      </c>
      <c r="D9" s="6">
        <v>24272074.889999997</v>
      </c>
      <c r="E9" s="6">
        <v>11711694.120000001</v>
      </c>
      <c r="F9" s="6">
        <v>11711694.120000001</v>
      </c>
      <c r="G9" s="6">
        <f t="shared" si="1"/>
        <v>12560380.769999996</v>
      </c>
    </row>
    <row r="10" spans="1:9" x14ac:dyDescent="0.2">
      <c r="A10" s="38" t="s">
        <v>15</v>
      </c>
      <c r="B10" s="6">
        <v>11472459.439999998</v>
      </c>
      <c r="C10" s="6">
        <f t="shared" si="2"/>
        <v>551304.04999999888</v>
      </c>
      <c r="D10" s="6">
        <v>12023763.489999996</v>
      </c>
      <c r="E10" s="6">
        <v>5685295.2700000005</v>
      </c>
      <c r="F10" s="6">
        <v>5685295.2700000005</v>
      </c>
      <c r="G10" s="6">
        <f t="shared" si="1"/>
        <v>6338468.219999996</v>
      </c>
    </row>
    <row r="11" spans="1:9" x14ac:dyDescent="0.2">
      <c r="A11" s="38" t="s">
        <v>16</v>
      </c>
      <c r="B11" s="6">
        <v>0</v>
      </c>
      <c r="C11" s="6">
        <f t="shared" ref="C11:C12" si="3">D11-B11</f>
        <v>0</v>
      </c>
      <c r="D11" s="6">
        <v>0</v>
      </c>
      <c r="E11" s="6">
        <v>0</v>
      </c>
      <c r="F11" s="6">
        <f t="shared" ref="F11:F12" si="4">G11-E11</f>
        <v>0</v>
      </c>
      <c r="G11" s="6">
        <f t="shared" si="1"/>
        <v>0</v>
      </c>
    </row>
    <row r="12" spans="1:9" x14ac:dyDescent="0.2">
      <c r="A12" s="38" t="s">
        <v>17</v>
      </c>
      <c r="B12" s="6">
        <v>0</v>
      </c>
      <c r="C12" s="6">
        <f t="shared" si="3"/>
        <v>0</v>
      </c>
      <c r="D12" s="6">
        <v>0</v>
      </c>
      <c r="E12" s="6">
        <v>0</v>
      </c>
      <c r="F12" s="6">
        <f t="shared" si="4"/>
        <v>0</v>
      </c>
      <c r="G12" s="6">
        <f t="shared" si="1"/>
        <v>0</v>
      </c>
    </row>
    <row r="13" spans="1:9" x14ac:dyDescent="0.2">
      <c r="A13" s="41" t="s">
        <v>131</v>
      </c>
      <c r="B13" s="43">
        <f>SUM(B14:B22)</f>
        <v>9055020</v>
      </c>
      <c r="C13" s="43">
        <f t="shared" ref="C13:G13" si="5">SUM(C14:C22)</f>
        <v>498064.61000000022</v>
      </c>
      <c r="D13" s="43">
        <f t="shared" si="5"/>
        <v>9553084.6099999994</v>
      </c>
      <c r="E13" s="43">
        <f t="shared" si="5"/>
        <v>4431274.5</v>
      </c>
      <c r="F13" s="43">
        <f t="shared" si="5"/>
        <v>4431274.5</v>
      </c>
      <c r="G13" s="43">
        <f t="shared" si="5"/>
        <v>5121810.1100000003</v>
      </c>
      <c r="I13" s="44"/>
    </row>
    <row r="14" spans="1:9" x14ac:dyDescent="0.2">
      <c r="A14" s="38" t="s">
        <v>18</v>
      </c>
      <c r="B14" s="6">
        <v>1964999.9900000005</v>
      </c>
      <c r="C14" s="6">
        <f t="shared" ref="C14:C52" si="6">D14-B14</f>
        <v>172443.49999999977</v>
      </c>
      <c r="D14" s="6">
        <v>2137443.4900000002</v>
      </c>
      <c r="E14" s="6">
        <v>540182.98999999987</v>
      </c>
      <c r="F14" s="6">
        <v>540182.98999999987</v>
      </c>
      <c r="G14" s="6">
        <f>D14-E14</f>
        <v>1597260.5000000005</v>
      </c>
    </row>
    <row r="15" spans="1:9" x14ac:dyDescent="0.2">
      <c r="A15" s="38" t="s">
        <v>19</v>
      </c>
      <c r="B15" s="6">
        <v>3461939.9999999995</v>
      </c>
      <c r="C15" s="6">
        <f t="shared" si="6"/>
        <v>156132.67000000039</v>
      </c>
      <c r="D15" s="6">
        <v>3618072.67</v>
      </c>
      <c r="E15" s="6">
        <v>2110344.54</v>
      </c>
      <c r="F15" s="6">
        <v>2110344.54</v>
      </c>
      <c r="G15" s="6">
        <f>D15-E15</f>
        <v>1507728.13</v>
      </c>
    </row>
    <row r="16" spans="1:9" x14ac:dyDescent="0.2">
      <c r="A16" s="38" t="s">
        <v>20</v>
      </c>
      <c r="B16" s="6">
        <v>0</v>
      </c>
      <c r="C16" s="6">
        <f t="shared" si="6"/>
        <v>0</v>
      </c>
      <c r="D16" s="6">
        <v>0</v>
      </c>
      <c r="E16" s="6">
        <v>0</v>
      </c>
      <c r="F16" s="6">
        <v>0</v>
      </c>
      <c r="G16" s="6">
        <f t="shared" si="1"/>
        <v>0</v>
      </c>
    </row>
    <row r="17" spans="1:9" x14ac:dyDescent="0.2">
      <c r="A17" s="38" t="s">
        <v>21</v>
      </c>
      <c r="B17" s="6">
        <v>935860</v>
      </c>
      <c r="C17" s="6">
        <f t="shared" si="6"/>
        <v>59855.170000000158</v>
      </c>
      <c r="D17" s="6">
        <v>995715.17000000016</v>
      </c>
      <c r="E17" s="6">
        <v>484888.64</v>
      </c>
      <c r="F17" s="6">
        <v>484888.64</v>
      </c>
      <c r="G17" s="6">
        <f t="shared" si="1"/>
        <v>510826.53000000014</v>
      </c>
    </row>
    <row r="18" spans="1:9" x14ac:dyDescent="0.2">
      <c r="A18" s="38" t="s">
        <v>22</v>
      </c>
      <c r="B18" s="6">
        <v>349920</v>
      </c>
      <c r="C18" s="6">
        <f t="shared" si="6"/>
        <v>45726.710000000021</v>
      </c>
      <c r="D18" s="6">
        <v>395646.71</v>
      </c>
      <c r="E18" s="6">
        <v>262771.18</v>
      </c>
      <c r="F18" s="6">
        <v>262771.18</v>
      </c>
      <c r="G18" s="6">
        <f t="shared" si="1"/>
        <v>132875.53000000003</v>
      </c>
    </row>
    <row r="19" spans="1:9" x14ac:dyDescent="0.2">
      <c r="A19" s="38" t="s">
        <v>23</v>
      </c>
      <c r="B19" s="6">
        <v>1936799.99</v>
      </c>
      <c r="C19" s="6">
        <f t="shared" si="6"/>
        <v>1247.3199999998324</v>
      </c>
      <c r="D19" s="6">
        <v>1938047.3099999998</v>
      </c>
      <c r="E19" s="6">
        <v>844890.10999999987</v>
      </c>
      <c r="F19" s="6">
        <v>844890.10999999987</v>
      </c>
      <c r="G19" s="6">
        <f t="shared" si="1"/>
        <v>1093157.2</v>
      </c>
    </row>
    <row r="20" spans="1:9" x14ac:dyDescent="0.2">
      <c r="A20" s="38" t="s">
        <v>24</v>
      </c>
      <c r="B20" s="6">
        <v>162499.99</v>
      </c>
      <c r="C20" s="6">
        <f t="shared" si="6"/>
        <v>616.49000000004889</v>
      </c>
      <c r="D20" s="6">
        <v>163116.48000000004</v>
      </c>
      <c r="E20" s="6">
        <v>7558.0099999999993</v>
      </c>
      <c r="F20" s="6">
        <v>7558.0099999999993</v>
      </c>
      <c r="G20" s="6">
        <f t="shared" si="1"/>
        <v>155558.47000000003</v>
      </c>
    </row>
    <row r="21" spans="1:9" x14ac:dyDescent="0.2">
      <c r="A21" s="38" t="s">
        <v>25</v>
      </c>
      <c r="B21" s="6">
        <v>0</v>
      </c>
      <c r="C21" s="6">
        <f t="shared" si="6"/>
        <v>0</v>
      </c>
      <c r="D21" s="6">
        <v>0</v>
      </c>
      <c r="E21" s="6">
        <v>0</v>
      </c>
      <c r="F21" s="6">
        <v>0</v>
      </c>
      <c r="G21" s="6">
        <v>0</v>
      </c>
    </row>
    <row r="22" spans="1:9" x14ac:dyDescent="0.2">
      <c r="A22" s="38" t="s">
        <v>26</v>
      </c>
      <c r="B22" s="6">
        <v>243000.03000000003</v>
      </c>
      <c r="C22" s="6">
        <f t="shared" si="6"/>
        <v>62042.75</v>
      </c>
      <c r="D22">
        <v>305042.78000000003</v>
      </c>
      <c r="E22" s="6">
        <v>180639.02999999997</v>
      </c>
      <c r="F22" s="6">
        <v>180639.02999999997</v>
      </c>
      <c r="G22" s="6">
        <f t="shared" si="1"/>
        <v>124403.75000000006</v>
      </c>
    </row>
    <row r="23" spans="1:9" x14ac:dyDescent="0.2">
      <c r="A23" s="41" t="s">
        <v>27</v>
      </c>
      <c r="B23" s="43">
        <f t="shared" ref="B23:G23" si="7">SUM(B24:B32)</f>
        <v>23546819.829999998</v>
      </c>
      <c r="C23" s="43">
        <f t="shared" si="7"/>
        <v>381502.37000000221</v>
      </c>
      <c r="D23" s="43">
        <f t="shared" si="7"/>
        <v>23928322.199999999</v>
      </c>
      <c r="E23" s="43">
        <f t="shared" si="7"/>
        <v>11024602.640000001</v>
      </c>
      <c r="F23" s="43">
        <f t="shared" si="7"/>
        <v>11024602.640000001</v>
      </c>
      <c r="G23" s="43">
        <f t="shared" si="7"/>
        <v>12903719.560000001</v>
      </c>
      <c r="I23" s="44"/>
    </row>
    <row r="24" spans="1:9" x14ac:dyDescent="0.2">
      <c r="A24" s="38" t="s">
        <v>28</v>
      </c>
      <c r="B24" s="6">
        <v>1716999.9900000002</v>
      </c>
      <c r="C24" s="6">
        <f t="shared" si="6"/>
        <v>340974.30999999959</v>
      </c>
      <c r="D24" s="6">
        <v>2057974.2999999998</v>
      </c>
      <c r="E24" s="6">
        <v>955018.57</v>
      </c>
      <c r="F24" s="6">
        <v>955018.57</v>
      </c>
      <c r="G24" s="6">
        <f t="shared" ref="G24:G32" si="8">D24-E24</f>
        <v>1102955.73</v>
      </c>
    </row>
    <row r="25" spans="1:9" x14ac:dyDescent="0.2">
      <c r="A25" s="38" t="s">
        <v>29</v>
      </c>
      <c r="B25" s="6">
        <v>50000</v>
      </c>
      <c r="C25" s="6">
        <f t="shared" si="6"/>
        <v>0</v>
      </c>
      <c r="D25" s="6">
        <v>50000</v>
      </c>
      <c r="E25" s="6">
        <v>35774.58</v>
      </c>
      <c r="F25" s="6">
        <v>35774.58</v>
      </c>
      <c r="G25" s="6">
        <f t="shared" si="8"/>
        <v>14225.419999999998</v>
      </c>
    </row>
    <row r="26" spans="1:9" x14ac:dyDescent="0.2">
      <c r="A26" s="38" t="s">
        <v>30</v>
      </c>
      <c r="B26" s="6">
        <v>11650966.559999999</v>
      </c>
      <c r="C26" s="6">
        <f t="shared" si="6"/>
        <v>82123.840000001714</v>
      </c>
      <c r="D26" s="6">
        <v>11733090.4</v>
      </c>
      <c r="E26" s="6">
        <v>5238505.66</v>
      </c>
      <c r="F26" s="6">
        <v>5238505.66</v>
      </c>
      <c r="G26" s="6">
        <f t="shared" si="8"/>
        <v>6494584.7400000002</v>
      </c>
      <c r="H26" s="44"/>
    </row>
    <row r="27" spans="1:9" x14ac:dyDescent="0.2">
      <c r="A27" s="38" t="s">
        <v>31</v>
      </c>
      <c r="B27" s="6">
        <v>595000</v>
      </c>
      <c r="C27" s="6">
        <f t="shared" si="6"/>
        <v>80000</v>
      </c>
      <c r="D27" s="6">
        <v>675000</v>
      </c>
      <c r="E27" s="6">
        <v>80376.52</v>
      </c>
      <c r="F27" s="6">
        <v>80376.52</v>
      </c>
      <c r="G27" s="6">
        <f t="shared" si="8"/>
        <v>594623.48</v>
      </c>
    </row>
    <row r="28" spans="1:9" x14ac:dyDescent="0.2">
      <c r="A28" s="38" t="s">
        <v>32</v>
      </c>
      <c r="B28" s="6">
        <v>5013853.2799999993</v>
      </c>
      <c r="C28" s="6">
        <f t="shared" si="6"/>
        <v>-306779.61999999918</v>
      </c>
      <c r="D28" s="6">
        <v>4707073.66</v>
      </c>
      <c r="E28" s="6">
        <v>2427055.79</v>
      </c>
      <c r="F28" s="6">
        <v>2427055.79</v>
      </c>
      <c r="G28" s="6">
        <f t="shared" si="8"/>
        <v>2280017.87</v>
      </c>
    </row>
    <row r="29" spans="1:9" x14ac:dyDescent="0.2">
      <c r="A29" s="38" t="s">
        <v>33</v>
      </c>
      <c r="B29" s="6">
        <v>0</v>
      </c>
      <c r="C29" s="6">
        <f t="shared" si="6"/>
        <v>0</v>
      </c>
      <c r="D29" s="6">
        <v>0</v>
      </c>
      <c r="E29" s="6">
        <v>0</v>
      </c>
      <c r="F29" s="6">
        <v>0</v>
      </c>
      <c r="G29" s="6">
        <f t="shared" si="8"/>
        <v>0</v>
      </c>
    </row>
    <row r="30" spans="1:9" x14ac:dyDescent="0.2">
      <c r="A30" s="38" t="s">
        <v>34</v>
      </c>
      <c r="B30" s="6">
        <v>350000.00000000012</v>
      </c>
      <c r="C30" s="6">
        <f t="shared" si="6"/>
        <v>-857.32000000006519</v>
      </c>
      <c r="D30" s="6">
        <v>349142.68000000005</v>
      </c>
      <c r="E30" s="6">
        <v>205448.32000000004</v>
      </c>
      <c r="F30" s="6">
        <v>205448.32000000004</v>
      </c>
      <c r="G30" s="6">
        <f t="shared" si="8"/>
        <v>143694.36000000002</v>
      </c>
    </row>
    <row r="31" spans="1:9" x14ac:dyDescent="0.2">
      <c r="A31" s="38" t="s">
        <v>35</v>
      </c>
      <c r="B31" s="6">
        <v>1104999.9899999998</v>
      </c>
      <c r="C31" s="6">
        <f t="shared" si="6"/>
        <v>123411.60000000009</v>
      </c>
      <c r="D31" s="6">
        <v>1228411.5899999999</v>
      </c>
      <c r="E31" s="6">
        <v>566611.75999999989</v>
      </c>
      <c r="F31" s="6">
        <v>566611.75999999989</v>
      </c>
      <c r="G31" s="6">
        <f t="shared" si="8"/>
        <v>661799.82999999996</v>
      </c>
    </row>
    <row r="32" spans="1:9" x14ac:dyDescent="0.2">
      <c r="A32" s="38" t="s">
        <v>36</v>
      </c>
      <c r="B32" s="6">
        <v>3065000.01</v>
      </c>
      <c r="C32" s="6">
        <f t="shared" si="6"/>
        <v>62629.560000000056</v>
      </c>
      <c r="D32" s="6">
        <v>3127629.57</v>
      </c>
      <c r="E32" s="6">
        <v>1515811.4400000002</v>
      </c>
      <c r="F32" s="6">
        <v>1515811.4400000002</v>
      </c>
      <c r="G32" s="6">
        <f t="shared" si="8"/>
        <v>1611818.1299999997</v>
      </c>
    </row>
    <row r="33" spans="1:8" x14ac:dyDescent="0.2">
      <c r="A33" s="41" t="s">
        <v>132</v>
      </c>
      <c r="B33" s="43">
        <f t="shared" ref="B33:G33" si="9">SUM(B34:B42)</f>
        <v>6282940.0000000009</v>
      </c>
      <c r="C33" s="43">
        <f t="shared" ref="C33" si="10">SUM(C34:C42)</f>
        <v>7976899.9999999991</v>
      </c>
      <c r="D33" s="43">
        <f t="shared" si="9"/>
        <v>14259840</v>
      </c>
      <c r="E33" s="43">
        <f t="shared" si="9"/>
        <v>6838385.8699999992</v>
      </c>
      <c r="F33" s="43">
        <f t="shared" si="9"/>
        <v>6838385.8699999992</v>
      </c>
      <c r="G33" s="43">
        <f t="shared" si="9"/>
        <v>7421454.1300000008</v>
      </c>
    </row>
    <row r="34" spans="1:8" x14ac:dyDescent="0.2">
      <c r="A34" s="38" t="s">
        <v>37</v>
      </c>
      <c r="B34" s="6">
        <v>0</v>
      </c>
      <c r="C34" s="6">
        <f t="shared" si="6"/>
        <v>0</v>
      </c>
      <c r="D34" s="6">
        <v>0</v>
      </c>
      <c r="E34" s="6">
        <v>0</v>
      </c>
      <c r="F34" s="6">
        <v>0</v>
      </c>
      <c r="G34" s="6">
        <v>0</v>
      </c>
    </row>
    <row r="35" spans="1:8" x14ac:dyDescent="0.2">
      <c r="A35" s="38" t="s">
        <v>38</v>
      </c>
      <c r="B35" s="6">
        <v>0</v>
      </c>
      <c r="C35" s="6">
        <f t="shared" si="6"/>
        <v>150000</v>
      </c>
      <c r="D35" s="6">
        <v>150000</v>
      </c>
      <c r="E35" s="6">
        <v>0</v>
      </c>
      <c r="F35" s="6">
        <v>0</v>
      </c>
      <c r="G35" s="6">
        <f t="shared" ref="G35" si="11">D35-E35</f>
        <v>150000</v>
      </c>
    </row>
    <row r="36" spans="1:8" x14ac:dyDescent="0.2">
      <c r="A36" s="38" t="s">
        <v>39</v>
      </c>
      <c r="B36" s="6">
        <v>0</v>
      </c>
      <c r="C36" s="6">
        <f t="shared" si="6"/>
        <v>0</v>
      </c>
      <c r="D36" s="6">
        <v>0</v>
      </c>
      <c r="E36" s="6">
        <v>0</v>
      </c>
      <c r="F36" s="6">
        <v>0</v>
      </c>
      <c r="G36" s="6">
        <f t="shared" ref="G36" si="12">D36-E36</f>
        <v>0</v>
      </c>
    </row>
    <row r="37" spans="1:8" x14ac:dyDescent="0.2">
      <c r="A37" s="38" t="s">
        <v>40</v>
      </c>
      <c r="B37" s="6">
        <v>6282940.0000000009</v>
      </c>
      <c r="C37" s="6">
        <f t="shared" si="6"/>
        <v>7826899.9999999991</v>
      </c>
      <c r="D37" s="6">
        <v>14109840</v>
      </c>
      <c r="E37" s="6">
        <v>6838385.8699999992</v>
      </c>
      <c r="F37" s="6">
        <v>6838385.8699999992</v>
      </c>
      <c r="G37" s="6">
        <f>D37-E37</f>
        <v>7271454.1300000008</v>
      </c>
    </row>
    <row r="38" spans="1:8" x14ac:dyDescent="0.2">
      <c r="A38" s="38" t="s">
        <v>41</v>
      </c>
      <c r="B38" s="6">
        <v>0</v>
      </c>
      <c r="C38" s="6">
        <f t="shared" si="6"/>
        <v>0</v>
      </c>
      <c r="D38" s="6">
        <v>0</v>
      </c>
      <c r="E38" s="6">
        <v>0</v>
      </c>
      <c r="F38" s="6">
        <v>0</v>
      </c>
      <c r="G38" s="6">
        <v>0</v>
      </c>
    </row>
    <row r="39" spans="1:8" x14ac:dyDescent="0.2">
      <c r="A39" s="38" t="s">
        <v>42</v>
      </c>
      <c r="B39" s="6">
        <v>0</v>
      </c>
      <c r="C39" s="6">
        <f t="shared" si="6"/>
        <v>0</v>
      </c>
      <c r="D39" s="6">
        <v>0</v>
      </c>
      <c r="E39" s="6">
        <v>0</v>
      </c>
      <c r="F39" s="6">
        <v>0</v>
      </c>
      <c r="G39" s="6">
        <v>0</v>
      </c>
    </row>
    <row r="40" spans="1:8" x14ac:dyDescent="0.2">
      <c r="A40" s="38" t="s">
        <v>43</v>
      </c>
      <c r="B40" s="6">
        <v>0</v>
      </c>
      <c r="C40" s="6">
        <f t="shared" si="6"/>
        <v>0</v>
      </c>
      <c r="D40" s="6">
        <v>0</v>
      </c>
      <c r="E40" s="6">
        <v>0</v>
      </c>
      <c r="F40" s="6">
        <v>0</v>
      </c>
      <c r="G40" s="6">
        <v>0</v>
      </c>
    </row>
    <row r="41" spans="1:8" x14ac:dyDescent="0.2">
      <c r="A41" s="38" t="s">
        <v>44</v>
      </c>
      <c r="B41" s="6">
        <v>0</v>
      </c>
      <c r="C41" s="6">
        <f t="shared" si="6"/>
        <v>0</v>
      </c>
      <c r="D41" s="6">
        <v>0</v>
      </c>
      <c r="E41" s="6">
        <v>0</v>
      </c>
      <c r="F41" s="6">
        <v>0</v>
      </c>
      <c r="G41" s="6">
        <v>0</v>
      </c>
    </row>
    <row r="42" spans="1:8" x14ac:dyDescent="0.2">
      <c r="A42" s="38" t="s">
        <v>45</v>
      </c>
      <c r="B42" s="6">
        <v>0</v>
      </c>
      <c r="C42" s="6">
        <f t="shared" si="6"/>
        <v>0</v>
      </c>
      <c r="D42" s="6">
        <v>0</v>
      </c>
      <c r="E42" s="6">
        <v>0</v>
      </c>
      <c r="F42" s="6">
        <v>0</v>
      </c>
      <c r="G42" s="6">
        <v>0</v>
      </c>
    </row>
    <row r="43" spans="1:8" x14ac:dyDescent="0.2">
      <c r="A43" s="41" t="s">
        <v>133</v>
      </c>
      <c r="B43" s="43">
        <f t="shared" ref="B43:G43" si="13">SUM(B44:B52)</f>
        <v>85000</v>
      </c>
      <c r="C43" s="43">
        <f t="shared" si="13"/>
        <v>403188.2</v>
      </c>
      <c r="D43" s="43">
        <f t="shared" si="13"/>
        <v>488188.2</v>
      </c>
      <c r="E43" s="43">
        <f t="shared" si="13"/>
        <v>455552.65</v>
      </c>
      <c r="F43" s="43">
        <f t="shared" si="13"/>
        <v>455552.65</v>
      </c>
      <c r="G43" s="43">
        <f t="shared" si="13"/>
        <v>32635.549999999988</v>
      </c>
    </row>
    <row r="44" spans="1:8" x14ac:dyDescent="0.2">
      <c r="A44" s="38" t="s">
        <v>46</v>
      </c>
      <c r="B44" s="6">
        <v>85000</v>
      </c>
      <c r="C44" s="6">
        <f t="shared" si="6"/>
        <v>349689.69</v>
      </c>
      <c r="D44" s="6">
        <v>434689.69</v>
      </c>
      <c r="E44" s="6">
        <v>402574.14</v>
      </c>
      <c r="F44" s="6">
        <v>402574.14</v>
      </c>
      <c r="G44" s="6">
        <f>D44-E44</f>
        <v>32115.549999999988</v>
      </c>
      <c r="H44" s="44"/>
    </row>
    <row r="45" spans="1:8" x14ac:dyDescent="0.2">
      <c r="A45" s="38" t="s">
        <v>47</v>
      </c>
      <c r="B45" s="6">
        <v>0</v>
      </c>
      <c r="C45" s="6">
        <f t="shared" si="6"/>
        <v>0</v>
      </c>
      <c r="D45" s="6">
        <v>0</v>
      </c>
      <c r="E45" s="6">
        <v>0</v>
      </c>
      <c r="F45" s="6">
        <v>0</v>
      </c>
      <c r="G45" s="6">
        <f t="shared" ref="G45:G52" si="14">D45-E45</f>
        <v>0</v>
      </c>
      <c r="H45" s="44"/>
    </row>
    <row r="46" spans="1:8" x14ac:dyDescent="0.2">
      <c r="A46" s="38" t="s">
        <v>48</v>
      </c>
      <c r="B46" s="6">
        <v>0</v>
      </c>
      <c r="C46" s="6">
        <v>53498.51</v>
      </c>
      <c r="D46" s="6">
        <v>53498.51</v>
      </c>
      <c r="E46" s="6">
        <v>52978.51</v>
      </c>
      <c r="F46" s="6">
        <v>52978.51</v>
      </c>
      <c r="G46" s="6">
        <f t="shared" si="14"/>
        <v>520</v>
      </c>
      <c r="H46" s="44"/>
    </row>
    <row r="47" spans="1:8" x14ac:dyDescent="0.2">
      <c r="A47" s="38" t="s">
        <v>49</v>
      </c>
      <c r="B47" s="6">
        <v>0</v>
      </c>
      <c r="C47" s="6">
        <f t="shared" si="6"/>
        <v>0</v>
      </c>
      <c r="D47" s="6">
        <v>0</v>
      </c>
      <c r="E47" s="6">
        <v>0</v>
      </c>
      <c r="F47" s="6">
        <v>0</v>
      </c>
      <c r="G47" s="6">
        <f t="shared" si="14"/>
        <v>0</v>
      </c>
      <c r="H47" s="44"/>
    </row>
    <row r="48" spans="1:8" x14ac:dyDescent="0.2">
      <c r="A48" s="38" t="s">
        <v>50</v>
      </c>
      <c r="B48" s="6">
        <v>0</v>
      </c>
      <c r="C48" s="6">
        <f t="shared" si="6"/>
        <v>0</v>
      </c>
      <c r="D48" s="6">
        <v>0</v>
      </c>
      <c r="E48" s="6">
        <v>0</v>
      </c>
      <c r="F48" s="6">
        <v>0</v>
      </c>
      <c r="G48" s="6">
        <f t="shared" si="14"/>
        <v>0</v>
      </c>
      <c r="H48" s="44"/>
    </row>
    <row r="49" spans="1:8" x14ac:dyDescent="0.2">
      <c r="A49" s="38" t="s">
        <v>51</v>
      </c>
      <c r="B49" s="6">
        <v>0</v>
      </c>
      <c r="C49" s="6">
        <f t="shared" si="6"/>
        <v>0</v>
      </c>
      <c r="D49" s="6">
        <v>0</v>
      </c>
      <c r="E49" s="6">
        <v>0</v>
      </c>
      <c r="F49" s="6">
        <v>0</v>
      </c>
      <c r="G49" s="6">
        <f t="shared" si="14"/>
        <v>0</v>
      </c>
      <c r="H49" s="44"/>
    </row>
    <row r="50" spans="1:8" x14ac:dyDescent="0.2">
      <c r="A50" s="38" t="s">
        <v>52</v>
      </c>
      <c r="B50" s="6">
        <v>0</v>
      </c>
      <c r="C50" s="6">
        <f t="shared" si="6"/>
        <v>0</v>
      </c>
      <c r="D50" s="6">
        <v>0</v>
      </c>
      <c r="E50" s="6">
        <v>0</v>
      </c>
      <c r="F50" s="6">
        <v>0</v>
      </c>
      <c r="G50" s="6">
        <f t="shared" si="14"/>
        <v>0</v>
      </c>
      <c r="H50" s="44"/>
    </row>
    <row r="51" spans="1:8" x14ac:dyDescent="0.2">
      <c r="A51" s="38" t="s">
        <v>53</v>
      </c>
      <c r="B51" s="6">
        <v>0</v>
      </c>
      <c r="C51" s="6">
        <f t="shared" si="6"/>
        <v>0</v>
      </c>
      <c r="D51" s="1">
        <v>0</v>
      </c>
      <c r="E51" s="6">
        <v>0</v>
      </c>
      <c r="F51" s="6">
        <v>0</v>
      </c>
      <c r="G51" s="6">
        <f t="shared" si="14"/>
        <v>0</v>
      </c>
      <c r="H51" s="44"/>
    </row>
    <row r="52" spans="1:8" x14ac:dyDescent="0.2">
      <c r="A52" s="38" t="s">
        <v>54</v>
      </c>
      <c r="B52" s="6">
        <v>0</v>
      </c>
      <c r="C52" s="6">
        <f t="shared" si="6"/>
        <v>0</v>
      </c>
      <c r="D52" s="6">
        <v>0</v>
      </c>
      <c r="E52" s="6">
        <v>0</v>
      </c>
      <c r="F52" s="6">
        <v>0</v>
      </c>
      <c r="G52" s="6">
        <f t="shared" si="14"/>
        <v>0</v>
      </c>
      <c r="H52" s="44"/>
    </row>
    <row r="53" spans="1:8" x14ac:dyDescent="0.2">
      <c r="A53" s="41" t="s">
        <v>55</v>
      </c>
      <c r="B53" s="43">
        <f t="shared" ref="B53:G53" si="15">SUM(B54:B56)</f>
        <v>961976.17</v>
      </c>
      <c r="C53" s="43">
        <f t="shared" si="15"/>
        <v>-961976.17</v>
      </c>
      <c r="D53" s="43">
        <f t="shared" si="15"/>
        <v>0</v>
      </c>
      <c r="E53" s="43">
        <f t="shared" si="15"/>
        <v>0</v>
      </c>
      <c r="F53" s="43">
        <f t="shared" si="15"/>
        <v>0</v>
      </c>
      <c r="G53" s="43">
        <f t="shared" si="15"/>
        <v>0</v>
      </c>
      <c r="H53" s="44"/>
    </row>
    <row r="54" spans="1:8" x14ac:dyDescent="0.2">
      <c r="A54" s="38" t="s">
        <v>56</v>
      </c>
      <c r="B54" s="6">
        <v>961976.17</v>
      </c>
      <c r="C54" s="6">
        <f>D54-B54</f>
        <v>-961976.17</v>
      </c>
      <c r="D54" s="6">
        <v>0</v>
      </c>
      <c r="E54" s="6">
        <v>0</v>
      </c>
      <c r="F54" s="6">
        <v>0</v>
      </c>
      <c r="G54" s="6">
        <v>0</v>
      </c>
      <c r="H54" s="44"/>
    </row>
    <row r="55" spans="1:8" x14ac:dyDescent="0.2">
      <c r="A55" s="38" t="s">
        <v>57</v>
      </c>
      <c r="B55" s="6">
        <v>0</v>
      </c>
      <c r="C55" s="6">
        <v>0</v>
      </c>
      <c r="D55" s="6">
        <v>0</v>
      </c>
      <c r="E55" s="6">
        <v>0</v>
      </c>
      <c r="F55" s="6">
        <v>0</v>
      </c>
      <c r="G55" s="6">
        <v>0</v>
      </c>
    </row>
    <row r="56" spans="1:8" x14ac:dyDescent="0.2">
      <c r="A56" s="38" t="s">
        <v>58</v>
      </c>
      <c r="B56" s="6">
        <v>0</v>
      </c>
      <c r="C56" s="6">
        <v>0</v>
      </c>
      <c r="D56" s="6">
        <v>0</v>
      </c>
      <c r="E56" s="6">
        <v>0</v>
      </c>
      <c r="F56" s="6">
        <v>0</v>
      </c>
      <c r="G56" s="6">
        <v>0</v>
      </c>
    </row>
    <row r="57" spans="1:8" x14ac:dyDescent="0.2">
      <c r="A57" s="41" t="s">
        <v>129</v>
      </c>
      <c r="B57" s="6">
        <v>0</v>
      </c>
      <c r="C57" s="6">
        <v>0</v>
      </c>
      <c r="D57" s="6">
        <v>0</v>
      </c>
      <c r="E57" s="6">
        <v>0</v>
      </c>
      <c r="F57" s="6">
        <v>0</v>
      </c>
      <c r="G57" s="6">
        <v>0</v>
      </c>
    </row>
    <row r="58" spans="1:8" x14ac:dyDescent="0.2">
      <c r="A58" s="38" t="s">
        <v>59</v>
      </c>
      <c r="B58" s="6">
        <v>0</v>
      </c>
      <c r="C58" s="6">
        <v>0</v>
      </c>
      <c r="D58" s="6">
        <v>0</v>
      </c>
      <c r="E58" s="6">
        <v>0</v>
      </c>
      <c r="F58" s="6">
        <v>0</v>
      </c>
      <c r="G58" s="6">
        <v>0</v>
      </c>
    </row>
    <row r="59" spans="1:8" x14ac:dyDescent="0.2">
      <c r="A59" s="38" t="s">
        <v>60</v>
      </c>
      <c r="B59" s="6">
        <v>0</v>
      </c>
      <c r="C59" s="6">
        <v>0</v>
      </c>
      <c r="D59" s="6">
        <v>0</v>
      </c>
      <c r="E59" s="6">
        <v>0</v>
      </c>
      <c r="F59" s="6">
        <v>0</v>
      </c>
      <c r="G59" s="6">
        <v>0</v>
      </c>
    </row>
    <row r="60" spans="1:8" x14ac:dyDescent="0.2">
      <c r="A60" s="38" t="s">
        <v>61</v>
      </c>
      <c r="B60" s="6">
        <v>0</v>
      </c>
      <c r="C60" s="6">
        <v>0</v>
      </c>
      <c r="D60" s="6">
        <v>0</v>
      </c>
      <c r="E60" s="6">
        <v>0</v>
      </c>
      <c r="F60" s="6">
        <v>0</v>
      </c>
      <c r="G60" s="6">
        <v>0</v>
      </c>
    </row>
    <row r="61" spans="1:8" x14ac:dyDescent="0.2">
      <c r="A61" s="38" t="s">
        <v>62</v>
      </c>
      <c r="B61" s="6">
        <v>0</v>
      </c>
      <c r="C61" s="6">
        <v>0</v>
      </c>
      <c r="D61" s="6">
        <v>0</v>
      </c>
      <c r="E61" s="6">
        <v>0</v>
      </c>
      <c r="F61" s="6">
        <v>0</v>
      </c>
      <c r="G61" s="6">
        <v>0</v>
      </c>
    </row>
    <row r="62" spans="1:8" x14ac:dyDescent="0.2">
      <c r="A62" s="38" t="s">
        <v>63</v>
      </c>
      <c r="B62" s="6">
        <v>0</v>
      </c>
      <c r="C62" s="6">
        <v>0</v>
      </c>
      <c r="D62" s="6">
        <v>0</v>
      </c>
      <c r="E62" s="6">
        <v>0</v>
      </c>
      <c r="F62" s="6">
        <v>0</v>
      </c>
      <c r="G62" s="6">
        <v>0</v>
      </c>
    </row>
    <row r="63" spans="1:8" x14ac:dyDescent="0.2">
      <c r="A63" s="38" t="s">
        <v>64</v>
      </c>
      <c r="B63" s="6">
        <v>0</v>
      </c>
      <c r="C63" s="6">
        <v>0</v>
      </c>
      <c r="D63" s="6">
        <v>0</v>
      </c>
      <c r="E63" s="6">
        <v>0</v>
      </c>
      <c r="F63" s="6">
        <v>0</v>
      </c>
      <c r="G63" s="6">
        <v>0</v>
      </c>
    </row>
    <row r="64" spans="1:8" x14ac:dyDescent="0.2">
      <c r="A64" s="38" t="s">
        <v>65</v>
      </c>
      <c r="B64" s="6">
        <v>0</v>
      </c>
      <c r="C64" s="6">
        <v>0</v>
      </c>
      <c r="D64" s="6">
        <v>0</v>
      </c>
      <c r="E64" s="6">
        <v>0</v>
      </c>
      <c r="F64" s="6">
        <v>0</v>
      </c>
      <c r="G64" s="6">
        <v>0</v>
      </c>
    </row>
    <row r="65" spans="1:9" x14ac:dyDescent="0.2">
      <c r="A65" s="41" t="s">
        <v>130</v>
      </c>
      <c r="B65" s="6">
        <v>0</v>
      </c>
      <c r="C65" s="6">
        <v>0</v>
      </c>
      <c r="D65" s="6">
        <v>0</v>
      </c>
      <c r="E65" s="6">
        <v>0</v>
      </c>
      <c r="F65" s="6">
        <v>0</v>
      </c>
      <c r="G65" s="6">
        <v>0</v>
      </c>
    </row>
    <row r="66" spans="1:9" x14ac:dyDescent="0.2">
      <c r="A66" s="38" t="s">
        <v>66</v>
      </c>
      <c r="B66" s="6">
        <v>0</v>
      </c>
      <c r="C66" s="6">
        <v>0</v>
      </c>
      <c r="D66" s="6">
        <v>0</v>
      </c>
      <c r="E66" s="6">
        <v>0</v>
      </c>
      <c r="F66" s="6">
        <v>0</v>
      </c>
      <c r="G66" s="6">
        <v>0</v>
      </c>
    </row>
    <row r="67" spans="1:9" x14ac:dyDescent="0.2">
      <c r="A67" s="38" t="s">
        <v>67</v>
      </c>
      <c r="B67" s="6">
        <v>0</v>
      </c>
      <c r="C67" s="6">
        <v>0</v>
      </c>
      <c r="D67" s="6">
        <v>0</v>
      </c>
      <c r="E67" s="6">
        <v>0</v>
      </c>
      <c r="F67" s="6">
        <v>0</v>
      </c>
      <c r="G67" s="6">
        <v>0</v>
      </c>
    </row>
    <row r="68" spans="1:9" x14ac:dyDescent="0.2">
      <c r="A68" s="38" t="s">
        <v>68</v>
      </c>
      <c r="B68" s="6">
        <v>0</v>
      </c>
      <c r="C68" s="6">
        <v>0</v>
      </c>
      <c r="D68" s="6">
        <v>0</v>
      </c>
      <c r="E68" s="6">
        <v>0</v>
      </c>
      <c r="F68" s="6">
        <v>0</v>
      </c>
      <c r="G68" s="6">
        <v>0</v>
      </c>
    </row>
    <row r="69" spans="1:9" x14ac:dyDescent="0.2">
      <c r="A69" s="41" t="s">
        <v>69</v>
      </c>
      <c r="B69" s="6">
        <v>0</v>
      </c>
      <c r="C69" s="6">
        <v>0</v>
      </c>
      <c r="D69" s="6">
        <v>0</v>
      </c>
      <c r="E69" s="6">
        <v>0</v>
      </c>
      <c r="F69" s="6">
        <v>0</v>
      </c>
      <c r="G69" s="6">
        <v>0</v>
      </c>
    </row>
    <row r="70" spans="1:9" x14ac:dyDescent="0.2">
      <c r="A70" s="38" t="s">
        <v>70</v>
      </c>
      <c r="B70" s="6">
        <v>0</v>
      </c>
      <c r="C70" s="6">
        <v>0</v>
      </c>
      <c r="D70" s="6">
        <v>0</v>
      </c>
      <c r="E70" s="6">
        <v>0</v>
      </c>
      <c r="F70" s="6">
        <v>0</v>
      </c>
      <c r="G70" s="6">
        <v>0</v>
      </c>
    </row>
    <row r="71" spans="1:9" x14ac:dyDescent="0.2">
      <c r="A71" s="38" t="s">
        <v>71</v>
      </c>
      <c r="B71" s="6">
        <v>0</v>
      </c>
      <c r="C71" s="6">
        <v>0</v>
      </c>
      <c r="D71" s="6">
        <v>0</v>
      </c>
      <c r="E71" s="6">
        <v>0</v>
      </c>
      <c r="F71" s="6">
        <v>0</v>
      </c>
      <c r="G71" s="6">
        <v>0</v>
      </c>
    </row>
    <row r="72" spans="1:9" x14ac:dyDescent="0.2">
      <c r="A72" s="38" t="s">
        <v>72</v>
      </c>
      <c r="B72" s="6">
        <v>0</v>
      </c>
      <c r="C72" s="6">
        <v>0</v>
      </c>
      <c r="D72" s="6">
        <v>0</v>
      </c>
      <c r="E72" s="6">
        <v>0</v>
      </c>
      <c r="F72" s="6">
        <v>0</v>
      </c>
      <c r="G72" s="6">
        <v>0</v>
      </c>
    </row>
    <row r="73" spans="1:9" x14ac:dyDescent="0.2">
      <c r="A73" s="38" t="s">
        <v>73</v>
      </c>
      <c r="B73" s="6">
        <v>0</v>
      </c>
      <c r="C73" s="6">
        <v>0</v>
      </c>
      <c r="D73" s="6">
        <v>0</v>
      </c>
      <c r="E73" s="6">
        <v>0</v>
      </c>
      <c r="F73" s="6">
        <v>0</v>
      </c>
      <c r="G73" s="6">
        <v>0</v>
      </c>
    </row>
    <row r="74" spans="1:9" x14ac:dyDescent="0.2">
      <c r="A74" s="38" t="s">
        <v>74</v>
      </c>
      <c r="B74" s="6">
        <v>0</v>
      </c>
      <c r="C74" s="6">
        <v>0</v>
      </c>
      <c r="D74" s="6">
        <v>0</v>
      </c>
      <c r="E74" s="6">
        <v>0</v>
      </c>
      <c r="F74" s="6">
        <v>0</v>
      </c>
      <c r="G74" s="6">
        <v>0</v>
      </c>
    </row>
    <row r="75" spans="1:9" x14ac:dyDescent="0.2">
      <c r="A75" s="38" t="s">
        <v>75</v>
      </c>
      <c r="B75" s="6">
        <v>0</v>
      </c>
      <c r="C75" s="6">
        <v>0</v>
      </c>
      <c r="D75" s="6">
        <v>0</v>
      </c>
      <c r="E75" s="6">
        <v>0</v>
      </c>
      <c r="F75" s="6">
        <v>0</v>
      </c>
      <c r="G75" s="6">
        <v>0</v>
      </c>
    </row>
    <row r="76" spans="1:9" x14ac:dyDescent="0.2">
      <c r="A76" s="39" t="s">
        <v>76</v>
      </c>
      <c r="B76" s="7">
        <v>0</v>
      </c>
      <c r="C76" s="7">
        <v>0</v>
      </c>
      <c r="D76" s="7">
        <v>0</v>
      </c>
      <c r="E76" s="7">
        <v>0</v>
      </c>
      <c r="F76" s="7">
        <v>0</v>
      </c>
      <c r="G76" s="7">
        <v>0</v>
      </c>
    </row>
    <row r="77" spans="1:9" x14ac:dyDescent="0.2">
      <c r="A77" s="40" t="s">
        <v>77</v>
      </c>
      <c r="B77" s="8">
        <f t="shared" ref="B77:F77" si="16">B53+B43+B33+B23+B13+B5</f>
        <v>182794110.78</v>
      </c>
      <c r="C77" s="8">
        <f>C53+C43+C33+C23+C13+C5</f>
        <v>8297679.0099999886</v>
      </c>
      <c r="D77" s="8">
        <f t="shared" si="16"/>
        <v>191091789.78999999</v>
      </c>
      <c r="E77" s="8">
        <f t="shared" si="16"/>
        <v>93426800.479999989</v>
      </c>
      <c r="F77" s="8">
        <f t="shared" si="16"/>
        <v>93426800.479999989</v>
      </c>
      <c r="G77" s="8">
        <f>G53+G43+G33+G23+G13+G5</f>
        <v>97664989.310000002</v>
      </c>
      <c r="H77" s="44"/>
      <c r="I77" s="44"/>
    </row>
    <row r="80" spans="1:9" x14ac:dyDescent="0.2">
      <c r="F80" s="44"/>
    </row>
    <row r="81" spans="3:3" x14ac:dyDescent="0.2">
      <c r="C81"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showGridLines="0" workbookViewId="0">
      <selection activeCell="B6" sqref="B6:G6"/>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5" t="s">
        <v>135</v>
      </c>
      <c r="B1" s="46"/>
      <c r="C1" s="46"/>
      <c r="D1" s="46"/>
      <c r="E1" s="46"/>
      <c r="F1" s="46"/>
      <c r="G1" s="47"/>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182794110.78</v>
      </c>
      <c r="C6" s="6">
        <v>8297679.0099999886</v>
      </c>
      <c r="D6" s="6">
        <v>191091789.78999999</v>
      </c>
      <c r="E6" s="6">
        <v>93426800.479999989</v>
      </c>
      <c r="F6" s="6">
        <v>93426800.479999989</v>
      </c>
      <c r="G6" s="6">
        <v>97664989.310000002</v>
      </c>
    </row>
    <row r="7" spans="1:7" x14ac:dyDescent="0.2">
      <c r="A7" s="35"/>
      <c r="B7" s="10"/>
      <c r="C7" s="10"/>
      <c r="D7" s="10"/>
      <c r="E7" s="10"/>
      <c r="F7" s="10"/>
      <c r="G7" s="10"/>
    </row>
    <row r="8" spans="1:7" x14ac:dyDescent="0.2">
      <c r="A8" s="35" t="s">
        <v>79</v>
      </c>
      <c r="B8" s="10">
        <v>0</v>
      </c>
      <c r="C8" s="10">
        <v>0</v>
      </c>
      <c r="D8" s="10">
        <v>0</v>
      </c>
      <c r="E8" s="10">
        <v>0</v>
      </c>
      <c r="F8" s="10">
        <v>0</v>
      </c>
      <c r="G8" s="10">
        <v>0</v>
      </c>
    </row>
    <row r="9" spans="1:7" x14ac:dyDescent="0.2">
      <c r="A9" s="35"/>
      <c r="B9" s="10"/>
      <c r="C9" s="10"/>
      <c r="D9" s="10"/>
      <c r="E9" s="10"/>
      <c r="F9" s="10"/>
      <c r="G9" s="10"/>
    </row>
    <row r="10" spans="1:7" x14ac:dyDescent="0.2">
      <c r="A10" s="35"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8">
        <f t="shared" ref="B16:G16" si="0">B6</f>
        <v>182794110.78</v>
      </c>
      <c r="C16" s="8">
        <f t="shared" si="0"/>
        <v>8297679.0099999886</v>
      </c>
      <c r="D16" s="8">
        <f>D6</f>
        <v>191091789.78999999</v>
      </c>
      <c r="E16" s="8">
        <f t="shared" si="0"/>
        <v>93426800.479999989</v>
      </c>
      <c r="F16" s="8">
        <f t="shared" si="0"/>
        <v>93426800.479999989</v>
      </c>
      <c r="G16" s="8">
        <f t="shared" si="0"/>
        <v>97664989.310000002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3"/>
  <sheetViews>
    <sheetView showGridLines="0" topLeftCell="A34" workbookViewId="0">
      <selection activeCell="B38" sqref="B38:G38"/>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5" t="s">
        <v>136</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2"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182794110.78</v>
      </c>
      <c r="C7" s="6">
        <v>8297679.0099999886</v>
      </c>
      <c r="D7" s="6">
        <v>191091789.78999999</v>
      </c>
      <c r="E7" s="6">
        <v>93426800.479999989</v>
      </c>
      <c r="F7" s="6">
        <v>93426800.479999989</v>
      </c>
      <c r="G7" s="6">
        <v>97664989.310000002</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 t="shared" ref="B16:G16" si="0">B7</f>
        <v>182794110.78</v>
      </c>
      <c r="C16" s="12">
        <f t="shared" si="0"/>
        <v>8297679.0099999886</v>
      </c>
      <c r="D16" s="12">
        <f t="shared" si="0"/>
        <v>191091789.78999999</v>
      </c>
      <c r="E16" s="12">
        <f t="shared" si="0"/>
        <v>93426800.479999989</v>
      </c>
      <c r="F16" s="12">
        <f t="shared" si="0"/>
        <v>93426800.479999989</v>
      </c>
      <c r="G16" s="12">
        <f t="shared" si="0"/>
        <v>97664989.310000002</v>
      </c>
    </row>
    <row r="19" spans="1:7" ht="45" customHeight="1" x14ac:dyDescent="0.2">
      <c r="A19" s="45" t="s">
        <v>137</v>
      </c>
      <c r="B19" s="46"/>
      <c r="C19" s="46"/>
      <c r="D19" s="46"/>
      <c r="E19" s="46"/>
      <c r="F19" s="46"/>
      <c r="G19" s="47"/>
    </row>
    <row r="21" spans="1:7" x14ac:dyDescent="0.2">
      <c r="A21" s="24"/>
      <c r="B21" s="27" t="s">
        <v>0</v>
      </c>
      <c r="C21" s="28"/>
      <c r="D21" s="28"/>
      <c r="E21" s="28"/>
      <c r="F21" s="29"/>
      <c r="G21" s="48" t="s">
        <v>7</v>
      </c>
    </row>
    <row r="22" spans="1:7" ht="20.399999999999999"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138</v>
      </c>
      <c r="B33" s="46"/>
      <c r="C33" s="46"/>
      <c r="D33" s="46"/>
      <c r="E33" s="46"/>
      <c r="F33" s="46"/>
      <c r="G33" s="47"/>
    </row>
    <row r="34" spans="1:7" x14ac:dyDescent="0.2">
      <c r="A34" s="24"/>
      <c r="B34" s="27" t="s">
        <v>0</v>
      </c>
      <c r="C34" s="28"/>
      <c r="D34" s="28"/>
      <c r="E34" s="28"/>
      <c r="F34" s="29"/>
      <c r="G34" s="48" t="s">
        <v>7</v>
      </c>
    </row>
    <row r="35" spans="1:7" ht="20.399999999999999"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6">
        <v>182794110.78</v>
      </c>
      <c r="C38" s="6">
        <v>8297679.0099999886</v>
      </c>
      <c r="D38" s="6">
        <v>191091789.78999999</v>
      </c>
      <c r="E38" s="6">
        <v>93426800.479999989</v>
      </c>
      <c r="F38" s="6">
        <v>93426800.479999989</v>
      </c>
      <c r="G38" s="6">
        <v>97664989.310000002</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v>182794110.78</v>
      </c>
      <c r="C52" s="12">
        <v>7944713.0099999988</v>
      </c>
      <c r="D52" s="12">
        <v>190738823.78999999</v>
      </c>
      <c r="E52" s="12">
        <v>42489416.009999998</v>
      </c>
      <c r="F52" s="12">
        <v>42486258.489999995</v>
      </c>
      <c r="G52" s="12">
        <v>148249407.78000003</v>
      </c>
    </row>
    <row r="53" spans="1:7" x14ac:dyDescent="0.2">
      <c r="C53" s="44"/>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showGridLines="0" workbookViewId="0">
      <selection activeCell="J30" sqref="J30"/>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5" t="s">
        <v>139</v>
      </c>
      <c r="B1" s="50"/>
      <c r="C1" s="50"/>
      <c r="D1" s="50"/>
      <c r="E1" s="50"/>
      <c r="F1" s="50"/>
      <c r="G1" s="51"/>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43">
        <f>SUM(B7:B14)</f>
        <v>0</v>
      </c>
      <c r="C6" s="43">
        <f t="shared" ref="C6:G6" si="0">SUM(C7:C14)</f>
        <v>0</v>
      </c>
      <c r="D6" s="43">
        <f>SUM(D7:D14)</f>
        <v>0</v>
      </c>
      <c r="E6" s="43">
        <f t="shared" si="0"/>
        <v>0</v>
      </c>
      <c r="F6" s="43">
        <f t="shared" si="0"/>
        <v>0</v>
      </c>
      <c r="G6" s="43">
        <f t="shared" si="0"/>
        <v>0</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140</v>
      </c>
      <c r="B9" s="6">
        <v>0</v>
      </c>
      <c r="C9" s="6">
        <v>0</v>
      </c>
      <c r="D9" s="6">
        <v>0</v>
      </c>
      <c r="E9" s="6">
        <v>0</v>
      </c>
      <c r="F9" s="6">
        <v>0</v>
      </c>
      <c r="G9" s="6">
        <v>0</v>
      </c>
    </row>
    <row r="10" spans="1:7" x14ac:dyDescent="0.2">
      <c r="A10" s="30" t="s">
        <v>102</v>
      </c>
      <c r="B10" s="6">
        <v>0</v>
      </c>
      <c r="C10" s="6">
        <v>0</v>
      </c>
      <c r="D10" s="6">
        <v>0</v>
      </c>
      <c r="E10" s="6">
        <v>0</v>
      </c>
      <c r="F10" s="6">
        <v>0</v>
      </c>
      <c r="G10" s="6">
        <v>0</v>
      </c>
    </row>
    <row r="11" spans="1:7" x14ac:dyDescent="0.2">
      <c r="A11" s="30" t="s">
        <v>103</v>
      </c>
      <c r="B11" s="6">
        <v>0</v>
      </c>
      <c r="C11" s="6">
        <v>0</v>
      </c>
      <c r="D11" s="6">
        <v>0</v>
      </c>
      <c r="E11" s="6">
        <v>0</v>
      </c>
      <c r="F11" s="6">
        <v>0</v>
      </c>
      <c r="G11" s="6">
        <v>0</v>
      </c>
    </row>
    <row r="12" spans="1:7" x14ac:dyDescent="0.2">
      <c r="A12" s="30" t="s">
        <v>104</v>
      </c>
      <c r="B12" s="6">
        <v>0</v>
      </c>
      <c r="C12" s="6">
        <v>0</v>
      </c>
      <c r="D12" s="6">
        <v>0</v>
      </c>
      <c r="E12" s="6">
        <v>0</v>
      </c>
      <c r="F12" s="6">
        <v>0</v>
      </c>
      <c r="G12" s="6">
        <v>0</v>
      </c>
    </row>
    <row r="13" spans="1:7" x14ac:dyDescent="0.2">
      <c r="A13" s="30" t="s">
        <v>105</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106</v>
      </c>
      <c r="B16" s="43">
        <f>B23</f>
        <v>182794110.78</v>
      </c>
      <c r="C16" s="43">
        <f t="shared" ref="C16:G16" si="1">C23</f>
        <v>8297679.0099999886</v>
      </c>
      <c r="D16" s="43">
        <f t="shared" si="1"/>
        <v>191091789.78999999</v>
      </c>
      <c r="E16" s="43">
        <f t="shared" si="1"/>
        <v>93426800.479999989</v>
      </c>
      <c r="F16" s="43">
        <f t="shared" si="1"/>
        <v>93426800.479999989</v>
      </c>
      <c r="G16" s="43">
        <f t="shared" si="1"/>
        <v>97664989.310000002</v>
      </c>
    </row>
    <row r="17" spans="1:7" x14ac:dyDescent="0.2">
      <c r="A17" s="30" t="s">
        <v>107</v>
      </c>
      <c r="B17" s="6">
        <v>0</v>
      </c>
      <c r="C17" s="6">
        <v>0</v>
      </c>
      <c r="D17" s="6">
        <v>0</v>
      </c>
      <c r="E17" s="6">
        <v>0</v>
      </c>
      <c r="F17" s="6">
        <v>0</v>
      </c>
      <c r="G17" s="6">
        <v>0</v>
      </c>
    </row>
    <row r="18" spans="1:7" x14ac:dyDescent="0.2">
      <c r="A18" s="30" t="s">
        <v>108</v>
      </c>
      <c r="B18" s="6">
        <v>0</v>
      </c>
      <c r="C18" s="6">
        <v>0</v>
      </c>
      <c r="D18" s="6">
        <v>0</v>
      </c>
      <c r="E18" s="6">
        <v>0</v>
      </c>
      <c r="F18" s="6">
        <v>0</v>
      </c>
      <c r="G18" s="6">
        <v>0</v>
      </c>
    </row>
    <row r="19" spans="1:7" x14ac:dyDescent="0.2">
      <c r="A19" s="30" t="s">
        <v>109</v>
      </c>
      <c r="B19" s="6">
        <v>0</v>
      </c>
      <c r="C19" s="6">
        <v>0</v>
      </c>
      <c r="D19" s="6">
        <v>0</v>
      </c>
      <c r="E19" s="6">
        <v>0</v>
      </c>
      <c r="F19" s="6">
        <v>0</v>
      </c>
      <c r="G19" s="6">
        <v>0</v>
      </c>
    </row>
    <row r="20" spans="1:7" x14ac:dyDescent="0.2">
      <c r="A20" s="30" t="s">
        <v>110</v>
      </c>
      <c r="B20" s="6">
        <v>0</v>
      </c>
      <c r="C20" s="6">
        <v>0</v>
      </c>
      <c r="D20" s="6">
        <v>0</v>
      </c>
      <c r="E20" s="6">
        <v>0</v>
      </c>
      <c r="F20" s="6">
        <v>0</v>
      </c>
      <c r="G20" s="6">
        <v>0</v>
      </c>
    </row>
    <row r="21" spans="1:7" x14ac:dyDescent="0.2">
      <c r="A21" s="30" t="s">
        <v>111</v>
      </c>
      <c r="B21" s="6">
        <v>0</v>
      </c>
      <c r="C21" s="6">
        <v>0</v>
      </c>
      <c r="D21" s="6">
        <v>0</v>
      </c>
      <c r="E21" s="6">
        <v>0</v>
      </c>
      <c r="F21" s="6">
        <v>0</v>
      </c>
      <c r="G21" s="6">
        <v>0</v>
      </c>
    </row>
    <row r="22" spans="1:7" x14ac:dyDescent="0.2">
      <c r="A22" s="30" t="s">
        <v>112</v>
      </c>
      <c r="B22" s="6">
        <v>0</v>
      </c>
      <c r="C22" s="6">
        <v>0</v>
      </c>
      <c r="D22" s="6">
        <v>0</v>
      </c>
      <c r="E22" s="6">
        <v>0</v>
      </c>
      <c r="F22" s="6">
        <v>0</v>
      </c>
      <c r="G22" s="6">
        <v>0</v>
      </c>
    </row>
    <row r="23" spans="1:7" x14ac:dyDescent="0.2">
      <c r="A23" s="30" t="s">
        <v>113</v>
      </c>
      <c r="B23" s="6">
        <v>182794110.78</v>
      </c>
      <c r="C23" s="6">
        <v>8297679.0099999886</v>
      </c>
      <c r="D23" s="6">
        <v>191091789.78999999</v>
      </c>
      <c r="E23" s="6">
        <v>93426800.479999989</v>
      </c>
      <c r="F23" s="6">
        <v>93426800.479999989</v>
      </c>
      <c r="G23" s="6">
        <v>97664989.310000002</v>
      </c>
    </row>
    <row r="24" spans="1:7" x14ac:dyDescent="0.2">
      <c r="A24" s="21"/>
      <c r="B24" s="6"/>
      <c r="C24" s="6"/>
      <c r="D24" s="6"/>
      <c r="E24" s="6"/>
      <c r="F24" s="6"/>
      <c r="G24" s="6"/>
    </row>
    <row r="25" spans="1:7" x14ac:dyDescent="0.2">
      <c r="A25" s="20" t="s">
        <v>114</v>
      </c>
      <c r="B25" s="43">
        <f>SUM(B26:B34)</f>
        <v>0</v>
      </c>
      <c r="C25" s="43">
        <f t="shared" ref="C25:G25" si="2">SUM(C26:C34)</f>
        <v>0</v>
      </c>
      <c r="D25" s="43">
        <f t="shared" si="2"/>
        <v>0</v>
      </c>
      <c r="E25" s="43">
        <f t="shared" si="2"/>
        <v>0</v>
      </c>
      <c r="F25" s="43">
        <f t="shared" si="2"/>
        <v>0</v>
      </c>
      <c r="G25" s="43">
        <f t="shared" si="2"/>
        <v>0</v>
      </c>
    </row>
    <row r="26" spans="1:7" x14ac:dyDescent="0.2">
      <c r="A26" s="30" t="s">
        <v>115</v>
      </c>
      <c r="B26" s="6">
        <v>0</v>
      </c>
      <c r="C26" s="6">
        <v>0</v>
      </c>
      <c r="D26" s="6">
        <v>0</v>
      </c>
      <c r="E26" s="6">
        <v>0</v>
      </c>
      <c r="F26" s="6">
        <v>0</v>
      </c>
      <c r="G26" s="6">
        <v>0</v>
      </c>
    </row>
    <row r="27" spans="1:7" x14ac:dyDescent="0.2">
      <c r="A27" s="30" t="s">
        <v>116</v>
      </c>
      <c r="B27" s="6">
        <v>0</v>
      </c>
      <c r="C27" s="6">
        <v>0</v>
      </c>
      <c r="D27" s="6">
        <v>0</v>
      </c>
      <c r="E27" s="6">
        <v>0</v>
      </c>
      <c r="F27" s="6">
        <v>0</v>
      </c>
      <c r="G27" s="6">
        <v>0</v>
      </c>
    </row>
    <row r="28" spans="1:7" x14ac:dyDescent="0.2">
      <c r="A28" s="30" t="s">
        <v>117</v>
      </c>
      <c r="B28" s="6">
        <v>0</v>
      </c>
      <c r="C28" s="6">
        <v>0</v>
      </c>
      <c r="D28" s="6">
        <v>0</v>
      </c>
      <c r="E28" s="6">
        <v>0</v>
      </c>
      <c r="F28" s="6">
        <v>0</v>
      </c>
      <c r="G28" s="6">
        <v>0</v>
      </c>
    </row>
    <row r="29" spans="1:7" x14ac:dyDescent="0.2">
      <c r="A29" s="30" t="s">
        <v>118</v>
      </c>
      <c r="B29" s="6">
        <v>0</v>
      </c>
      <c r="C29" s="6">
        <v>0</v>
      </c>
      <c r="D29" s="6">
        <v>0</v>
      </c>
      <c r="E29" s="6">
        <v>0</v>
      </c>
      <c r="F29" s="6">
        <v>0</v>
      </c>
      <c r="G29" s="6">
        <v>0</v>
      </c>
    </row>
    <row r="30" spans="1:7" x14ac:dyDescent="0.2">
      <c r="A30" s="30" t="s">
        <v>119</v>
      </c>
      <c r="B30" s="6">
        <v>0</v>
      </c>
      <c r="C30" s="6">
        <v>0</v>
      </c>
      <c r="D30" s="6">
        <v>0</v>
      </c>
      <c r="E30" s="6">
        <v>0</v>
      </c>
      <c r="F30" s="6">
        <v>0</v>
      </c>
      <c r="G30" s="6">
        <v>0</v>
      </c>
    </row>
    <row r="31" spans="1:7" x14ac:dyDescent="0.2">
      <c r="A31" s="30" t="s">
        <v>120</v>
      </c>
      <c r="B31" s="6">
        <v>0</v>
      </c>
      <c r="C31" s="6">
        <v>0</v>
      </c>
      <c r="D31" s="6">
        <v>0</v>
      </c>
      <c r="E31" s="6">
        <v>0</v>
      </c>
      <c r="F31" s="6">
        <v>0</v>
      </c>
      <c r="G31" s="6">
        <v>0</v>
      </c>
    </row>
    <row r="32" spans="1:7" x14ac:dyDescent="0.2">
      <c r="A32" s="30" t="s">
        <v>121</v>
      </c>
      <c r="B32" s="6">
        <v>0</v>
      </c>
      <c r="C32" s="6">
        <v>0</v>
      </c>
      <c r="D32" s="6">
        <v>0</v>
      </c>
      <c r="E32" s="6">
        <v>0</v>
      </c>
      <c r="F32" s="6">
        <v>0</v>
      </c>
      <c r="G32" s="6">
        <v>0</v>
      </c>
    </row>
    <row r="33" spans="1:7" x14ac:dyDescent="0.2">
      <c r="A33" s="30" t="s">
        <v>122</v>
      </c>
      <c r="B33" s="6">
        <v>0</v>
      </c>
      <c r="C33" s="6">
        <v>0</v>
      </c>
      <c r="D33" s="6">
        <v>0</v>
      </c>
      <c r="E33" s="6">
        <v>0</v>
      </c>
      <c r="F33" s="6">
        <v>0</v>
      </c>
      <c r="G33" s="6">
        <v>0</v>
      </c>
    </row>
    <row r="34" spans="1:7" x14ac:dyDescent="0.2">
      <c r="A34" s="30" t="s">
        <v>123</v>
      </c>
      <c r="B34" s="6">
        <v>0</v>
      </c>
      <c r="C34" s="6">
        <v>0</v>
      </c>
      <c r="D34" s="6">
        <v>0</v>
      </c>
      <c r="E34" s="6">
        <v>0</v>
      </c>
      <c r="F34" s="6">
        <v>0</v>
      </c>
      <c r="G34" s="6">
        <v>0</v>
      </c>
    </row>
    <row r="35" spans="1:7" x14ac:dyDescent="0.2">
      <c r="A35" s="21"/>
      <c r="B35" s="6"/>
      <c r="C35" s="6"/>
      <c r="D35" s="6"/>
      <c r="E35" s="6"/>
      <c r="F35" s="6"/>
      <c r="G35" s="6"/>
    </row>
    <row r="36" spans="1:7" x14ac:dyDescent="0.2">
      <c r="A36" s="20" t="s">
        <v>124</v>
      </c>
      <c r="B36" s="43">
        <f>SUM(B37:B40)</f>
        <v>0</v>
      </c>
      <c r="C36" s="43">
        <f t="shared" ref="C36:G36" si="3">SUM(C37:C40)</f>
        <v>0</v>
      </c>
      <c r="D36" s="43">
        <f t="shared" si="3"/>
        <v>0</v>
      </c>
      <c r="E36" s="43">
        <f t="shared" si="3"/>
        <v>0</v>
      </c>
      <c r="F36" s="43">
        <f t="shared" si="3"/>
        <v>0</v>
      </c>
      <c r="G36" s="43">
        <f t="shared" si="3"/>
        <v>0</v>
      </c>
    </row>
    <row r="37" spans="1:7" x14ac:dyDescent="0.2">
      <c r="A37" s="30" t="s">
        <v>125</v>
      </c>
      <c r="B37" s="6">
        <v>0</v>
      </c>
      <c r="C37" s="6">
        <v>0</v>
      </c>
      <c r="D37" s="6">
        <v>0</v>
      </c>
      <c r="E37" s="6">
        <v>0</v>
      </c>
      <c r="F37" s="6">
        <v>0</v>
      </c>
      <c r="G37" s="6">
        <v>0</v>
      </c>
    </row>
    <row r="38" spans="1:7" ht="20.399999999999999" x14ac:dyDescent="0.2">
      <c r="A38" s="30" t="s">
        <v>126</v>
      </c>
      <c r="B38" s="6">
        <v>0</v>
      </c>
      <c r="C38" s="6">
        <v>0</v>
      </c>
      <c r="D38" s="6">
        <v>0</v>
      </c>
      <c r="E38" s="6">
        <v>0</v>
      </c>
      <c r="F38" s="6">
        <v>0</v>
      </c>
      <c r="G38" s="6">
        <v>0</v>
      </c>
    </row>
    <row r="39" spans="1:7" x14ac:dyDescent="0.2">
      <c r="A39" s="30" t="s">
        <v>127</v>
      </c>
      <c r="B39" s="6">
        <v>0</v>
      </c>
      <c r="C39" s="6">
        <v>0</v>
      </c>
      <c r="D39" s="6">
        <v>0</v>
      </c>
      <c r="E39" s="6">
        <v>0</v>
      </c>
      <c r="F39" s="6">
        <v>0</v>
      </c>
      <c r="G39" s="6">
        <v>0</v>
      </c>
    </row>
    <row r="40" spans="1:7" x14ac:dyDescent="0.2">
      <c r="A40" s="30" t="s">
        <v>128</v>
      </c>
      <c r="B40" s="6">
        <v>0</v>
      </c>
      <c r="C40" s="6">
        <v>0</v>
      </c>
      <c r="D40" s="6">
        <v>0</v>
      </c>
      <c r="E40" s="6">
        <v>0</v>
      </c>
      <c r="F40" s="6">
        <v>0</v>
      </c>
      <c r="G40" s="6">
        <v>0</v>
      </c>
    </row>
    <row r="41" spans="1:7" x14ac:dyDescent="0.2">
      <c r="A41" s="21"/>
      <c r="B41" s="6"/>
      <c r="C41" s="6"/>
      <c r="D41" s="6"/>
      <c r="E41" s="6"/>
      <c r="F41" s="6"/>
      <c r="G41" s="6"/>
    </row>
    <row r="42" spans="1:7" x14ac:dyDescent="0.2">
      <c r="A42" s="23" t="s">
        <v>77</v>
      </c>
      <c r="B42" s="12">
        <f t="shared" ref="B42:G42" si="4">B23</f>
        <v>182794110.78</v>
      </c>
      <c r="C42" s="12">
        <f t="shared" si="4"/>
        <v>8297679.0099999886</v>
      </c>
      <c r="D42" s="12">
        <f t="shared" si="4"/>
        <v>191091789.78999999</v>
      </c>
      <c r="E42" s="12">
        <f t="shared" si="4"/>
        <v>93426800.479999989</v>
      </c>
      <c r="F42" s="12">
        <f t="shared" si="4"/>
        <v>93426800.479999989</v>
      </c>
      <c r="G42" s="12">
        <f t="shared" si="4"/>
        <v>97664989.310000002</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0c865bf4-0f22-4e4d-b041-7b0c1657e5a8"/>
    <ds:schemaRef ds:uri="http://www.w3.org/XML/1998/namespace"/>
    <ds:schemaRef ds:uri="http://purl.org/dc/dcmitype/"/>
  </ds:schemaRefs>
</ds:datastoreItem>
</file>

<file path=customXml/itemProps3.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cp:lastModifiedBy>
  <cp:revision/>
  <cp:lastPrinted>2024-01-24T20:02:29Z</cp:lastPrinted>
  <dcterms:created xsi:type="dcterms:W3CDTF">2014-02-10T03:37:14Z</dcterms:created>
  <dcterms:modified xsi:type="dcterms:W3CDTF">2024-07-20T00:02:48Z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